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SHANT SHAH\Downloads\"/>
    </mc:Choice>
  </mc:AlternateContent>
  <bookViews>
    <workbookView xWindow="0" yWindow="0" windowWidth="21600" windowHeight="9135"/>
  </bookViews>
  <sheets>
    <sheet name="INTRA" sheetId="1" r:id="rId1"/>
  </sheets>
  <definedNames>
    <definedName name="_xlnm.Print_Area" localSheetId="0">INTRA!$A$1:$F$64</definedName>
    <definedName name="_xlnm.Print_Titles" localSheetId="0">INTRA!$2:$2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" l="1"/>
  <c r="F60" i="1"/>
  <c r="F45" i="1"/>
  <c r="F64" i="1" s="1"/>
  <c r="F19" i="1"/>
</calcChain>
</file>

<file path=xl/sharedStrings.xml><?xml version="1.0" encoding="utf-8"?>
<sst xmlns="http://schemas.openxmlformats.org/spreadsheetml/2006/main" count="171" uniqueCount="72">
  <si>
    <t>OPEN ACCESS  DETAILS FOR THE MONTH OF MARCH-2026</t>
  </si>
  <si>
    <t>SL NO</t>
  </si>
  <si>
    <t>Drawee Utility</t>
  </si>
  <si>
    <t>Injecting Utility</t>
  </si>
  <si>
    <t>Particulars of Transaction 
(Captive wheeling/Non Captive)</t>
  </si>
  <si>
    <t>Drawal Schedule, Energy (in MU)</t>
  </si>
  <si>
    <t xml:space="preserve">  </t>
  </si>
  <si>
    <t>TPCODL</t>
  </si>
  <si>
    <t>Rungta Sons Pvt Ltd-Ferro Alloy Division,Dhenkanal</t>
  </si>
  <si>
    <t>Rungta Mines Limited, DSP, Dhenkanal</t>
  </si>
  <si>
    <t>Non Captive</t>
  </si>
  <si>
    <t>SMC UNIT II(CGP)</t>
  </si>
  <si>
    <t>Captive</t>
  </si>
  <si>
    <t>SMC ( CGP)</t>
  </si>
  <si>
    <t>Rungta Sons Pvt Ltd,Jharsuguda(CGP)</t>
  </si>
  <si>
    <t>Rungta Mines Limited, Kamanda</t>
  </si>
  <si>
    <t>Rungta Sons Pvt Ltd-JSP</t>
  </si>
  <si>
    <t>SMC UNIT II</t>
  </si>
  <si>
    <t>KCMW,TANGI</t>
  </si>
  <si>
    <t>DCBL,Rajgangpur (CGP)</t>
  </si>
  <si>
    <t>Maithan Ispat</t>
  </si>
  <si>
    <t>MTPCL</t>
  </si>
  <si>
    <t>MCL ,JAGANNATH AREA, ANGUL</t>
  </si>
  <si>
    <t>MCL SOLAR POWER PLANT,PATNAGARH (CGP)</t>
  </si>
  <si>
    <t>TSL, Meramundali</t>
  </si>
  <si>
    <t>GMR</t>
  </si>
  <si>
    <t>GRIDCO</t>
  </si>
  <si>
    <t>Ultratech Cement Ltd, Cuttack</t>
  </si>
  <si>
    <t>ABREL,Solar, Khajuriakata, Dhenkanal(CGP)</t>
  </si>
  <si>
    <t>TPWODL</t>
  </si>
  <si>
    <t>OFBL Badmal</t>
  </si>
  <si>
    <t>BEL SOLAR</t>
  </si>
  <si>
    <t>DCBL, RGP</t>
  </si>
  <si>
    <t>KCMW, TANGI</t>
  </si>
  <si>
    <t>OCL, RGP</t>
  </si>
  <si>
    <t>MCL, LAKHANPUR</t>
  </si>
  <si>
    <t>MCL PATNAGARH</t>
  </si>
  <si>
    <t>RUNGTA JSP</t>
  </si>
  <si>
    <t>RUNGTA KSP</t>
  </si>
  <si>
    <t>SMC-I</t>
  </si>
  <si>
    <t>SMC-II</t>
  </si>
  <si>
    <t>RUNGTA DSP</t>
  </si>
  <si>
    <t>RUNGTA KAMANDA</t>
  </si>
  <si>
    <t>SMC POWER-II</t>
  </si>
  <si>
    <t>ULTRATECH</t>
  </si>
  <si>
    <t>ABREL</t>
  </si>
  <si>
    <t>VLSEZ_UNIT</t>
  </si>
  <si>
    <t>VAL CPP(9X135)</t>
  </si>
  <si>
    <t>FACOR</t>
  </si>
  <si>
    <t>ARYAN STEEL</t>
  </si>
  <si>
    <t>TIME STEEL</t>
  </si>
  <si>
    <t>NVBL IPP</t>
  </si>
  <si>
    <t>OCL, Rajgangpur</t>
  </si>
  <si>
    <t>TPNODL</t>
  </si>
  <si>
    <t>TSL,FAP,Balasore</t>
  </si>
  <si>
    <t>TSL,Meramundali (CGP)</t>
  </si>
  <si>
    <t>TSLPL, Joda(CGP)</t>
  </si>
  <si>
    <t>TSPP, Athagarh (BPPL) (C.G.P)</t>
  </si>
  <si>
    <t>TSL,FAP,Joda</t>
  </si>
  <si>
    <t>TSPPA BPPL (CGP)</t>
  </si>
  <si>
    <t>TSL,Joda East Iron Mines Ltd</t>
  </si>
  <si>
    <t>TSL, Meramundali (CGP)</t>
  </si>
  <si>
    <t>JSPL, Barbil</t>
  </si>
  <si>
    <t>JSPL, Angul(CGP)</t>
  </si>
  <si>
    <t>TSL, Kalinganagar</t>
  </si>
  <si>
    <t>TSPP,Athagarh (BPPL) (C.G.P)</t>
  </si>
  <si>
    <t>Rungta Mines Ltd-Karakhola</t>
  </si>
  <si>
    <t>Rungta Mines Ltd-Dhenkanal Steel Plant (CGP)</t>
  </si>
  <si>
    <t>TPSODL</t>
  </si>
  <si>
    <t>Grasim Industries Ltd</t>
  </si>
  <si>
    <t>ABREL, Solar, Saintala(CGP)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</si>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</sst>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00;[Red]0.00000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  <font>
      <sz val="11"/>
      <color indexed="8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0" xfId="0" applyFont="1" applyFill="1"/>
    <xf numFmtId="0" fontId="0" fillId="2" borderId="0" xfId="0" applyFill="1"/>
    <xf numFmtId="164" fontId="0" fillId="2" borderId="0" xfId="0" applyNumberFormat="1" applyFill="1"/>
    <xf numFmtId="0" fontId="0" fillId="0" borderId="0" xfId="0" applyFill="1"/>
    <xf numFmtId="0" fontId="0" fillId="0" borderId="1" xfId="0" applyBorder="1"/>
    <xf numFmtId="0" fontId="3" fillId="0" borderId="2" xfId="0" applyFont="1" applyBorder="1"/>
    <xf numFmtId="0" fontId="3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center" wrapText="1"/>
    </xf>
    <xf numFmtId="0" fontId="5" fillId="3" borderId="4" xfId="0" applyFont="1" applyFill="1" applyBorder="1"/>
    <xf numFmtId="0" fontId="6" fillId="3" borderId="5" xfId="0" applyFont="1" applyFill="1" applyBorder="1"/>
    <xf numFmtId="0" fontId="7" fillId="3" borderId="5" xfId="0" applyFont="1" applyFill="1" applyBorder="1"/>
    <xf numFmtId="0" fontId="7" fillId="3" borderId="6" xfId="0" applyFont="1" applyFill="1" applyBorder="1"/>
    <xf numFmtId="164" fontId="8" fillId="3" borderId="6" xfId="0" applyNumberFormat="1" applyFont="1" applyFill="1" applyBorder="1" applyAlignment="1">
      <alignment horizontal="right"/>
    </xf>
    <xf numFmtId="0" fontId="5" fillId="2" borderId="5" xfId="0" applyFont="1" applyFill="1" applyBorder="1"/>
    <xf numFmtId="0" fontId="5" fillId="2" borderId="5" xfId="0" applyFont="1" applyFill="1" applyBorder="1" applyAlignment="1">
      <alignment wrapText="1"/>
    </xf>
    <xf numFmtId="164" fontId="5" fillId="2" borderId="5" xfId="0" applyNumberFormat="1" applyFont="1" applyFill="1" applyBorder="1"/>
    <xf numFmtId="0" fontId="5" fillId="0" borderId="5" xfId="0" applyFont="1" applyFill="1" applyBorder="1"/>
    <xf numFmtId="0" fontId="5" fillId="0" borderId="5" xfId="0" applyFont="1" applyBorder="1" applyAlignment="1">
      <alignment wrapText="1"/>
    </xf>
    <xf numFmtId="0" fontId="5" fillId="0" borderId="5" xfId="0" applyFont="1" applyFill="1" applyBorder="1" applyAlignment="1">
      <alignment wrapText="1"/>
    </xf>
    <xf numFmtId="164" fontId="5" fillId="0" borderId="5" xfId="0" applyNumberFormat="1" applyFont="1" applyFill="1" applyBorder="1"/>
    <xf numFmtId="0" fontId="5" fillId="0" borderId="6" xfId="0" applyFont="1" applyBorder="1" applyAlignment="1">
      <alignment wrapText="1"/>
    </xf>
    <xf numFmtId="164" fontId="9" fillId="0" borderId="6" xfId="0" applyNumberFormat="1" applyFont="1" applyFill="1" applyBorder="1"/>
    <xf numFmtId="164" fontId="8" fillId="0" borderId="5" xfId="0" applyNumberFormat="1" applyFont="1" applyBorder="1"/>
    <xf numFmtId="0" fontId="6" fillId="3" borderId="5" xfId="0" applyFont="1" applyFill="1" applyBorder="1" applyAlignment="1">
      <alignment wrapText="1"/>
    </xf>
    <xf numFmtId="0" fontId="7" fillId="3" borderId="5" xfId="0" applyFont="1" applyFill="1" applyBorder="1" applyAlignment="1">
      <alignment wrapText="1"/>
    </xf>
    <xf numFmtId="164" fontId="5" fillId="3" borderId="5" xfId="0" applyNumberFormat="1" applyFont="1" applyFill="1" applyBorder="1"/>
    <xf numFmtId="0" fontId="7" fillId="0" borderId="5" xfId="0" applyFont="1" applyBorder="1" applyAlignment="1">
      <alignment wrapText="1"/>
    </xf>
    <xf numFmtId="0" fontId="5" fillId="0" borderId="0" xfId="0" applyFont="1" applyFill="1"/>
    <xf numFmtId="0" fontId="5" fillId="0" borderId="0" xfId="0" applyFont="1"/>
    <xf numFmtId="164" fontId="5" fillId="0" borderId="5" xfId="0" applyNumberFormat="1" applyFont="1" applyBorder="1"/>
    <xf numFmtId="0" fontId="5" fillId="0" borderId="5" xfId="0" applyFont="1" applyFill="1" applyBorder="1" applyAlignment="1"/>
    <xf numFmtId="0" fontId="0" fillId="0" borderId="5" xfId="0" applyFont="1" applyBorder="1" applyAlignment="1">
      <alignment wrapText="1"/>
    </xf>
    <xf numFmtId="164" fontId="5" fillId="0" borderId="6" xfId="0" applyNumberFormat="1" applyFont="1" applyFill="1" applyBorder="1"/>
    <xf numFmtId="0" fontId="5" fillId="2" borderId="6" xfId="0" applyFont="1" applyFill="1" applyBorder="1" applyAlignment="1">
      <alignment wrapText="1"/>
    </xf>
    <xf numFmtId="164" fontId="5" fillId="2" borderId="6" xfId="0" applyNumberFormat="1" applyFont="1" applyFill="1" applyBorder="1"/>
    <xf numFmtId="0" fontId="5" fillId="2" borderId="0" xfId="0" applyFont="1" applyFill="1"/>
    <xf numFmtId="0" fontId="5" fillId="0" borderId="6" xfId="0" applyFont="1" applyFill="1" applyBorder="1" applyAlignment="1">
      <alignment wrapText="1"/>
    </xf>
    <xf numFmtId="164" fontId="10" fillId="0" borderId="5" xfId="0" applyNumberFormat="1" applyFont="1" applyFill="1" applyBorder="1"/>
    <xf numFmtId="0" fontId="5" fillId="0" borderId="5" xfId="0" applyFont="1" applyBorder="1"/>
    <xf numFmtId="2" fontId="5" fillId="0" borderId="5" xfId="0" applyNumberFormat="1" applyFont="1" applyBorder="1" applyAlignment="1">
      <alignment horizontal="left" vertical="center" wrapText="1"/>
    </xf>
    <xf numFmtId="164" fontId="0" fillId="2" borderId="5" xfId="0" applyNumberFormat="1" applyFont="1" applyFill="1" applyBorder="1"/>
    <xf numFmtId="0" fontId="5" fillId="4" borderId="5" xfId="0" applyFont="1" applyFill="1" applyBorder="1" applyAlignment="1">
      <alignment wrapText="1"/>
    </xf>
    <xf numFmtId="164" fontId="5" fillId="4" borderId="5" xfId="0" applyNumberFormat="1" applyFont="1" applyFill="1" applyBorder="1"/>
    <xf numFmtId="0" fontId="5" fillId="3" borderId="5" xfId="0" applyFont="1" applyFill="1" applyBorder="1"/>
    <xf numFmtId="0" fontId="8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165" fontId="0" fillId="0" borderId="5" xfId="0" applyNumberFormat="1" applyFill="1" applyBorder="1" applyAlignment="1">
      <alignment horizontal="right"/>
    </xf>
    <xf numFmtId="164" fontId="11" fillId="0" borderId="5" xfId="0" applyNumberFormat="1" applyFont="1" applyBorder="1"/>
    <xf numFmtId="0" fontId="1" fillId="0" borderId="0" xfId="0" applyFont="1" applyBorder="1" applyAlignment="1">
      <alignment horizontal="right"/>
    </xf>
    <xf numFmtId="0" fontId="0" fillId="0" borderId="0" xfId="0" applyBorder="1"/>
    <xf numFmtId="16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5" displayName="Table25" ref="B2:F63" totalsRowShown="0" headerRowBorderDxfId="6" tableBorderDxfId="7" totalsRowBorderDxfId="5">
  <autoFilter ref="B2:F63"/>
  <tableColumns count="5">
    <tableColumn id="1" name="SL NO" dataDxfId="4"/>
    <tableColumn id="2" name="Drawee Utility" dataDxfId="3"/>
    <tableColumn id="3" name="Injecting Utility" dataDxfId="2"/>
    <tableColumn id="5" name="Particulars of Transaction _x000a_(Captive wheeling/Non Captive)" dataDxfId="1"/>
    <tableColumn id="4" name="Drawal Schedule, Energy (in MU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I71"/>
  <sheetViews>
    <sheetView tabSelected="1" zoomScaleNormal="100" workbookViewId="0">
      <selection activeCell="M63" sqref="M63"/>
    </sheetView>
  </sheetViews>
  <sheetFormatPr defaultRowHeight="15"/>
  <cols>
    <col min="1" max="1" width="2.85546875" customWidth="1"/>
    <col min="2" max="2" width="7.42578125" customWidth="1"/>
    <col min="3" max="3" width="38.42578125" customWidth="1"/>
    <col min="4" max="4" width="39.28515625" customWidth="1"/>
    <col min="5" max="5" width="24.42578125" customWidth="1"/>
    <col min="6" max="6" width="16.5703125" style="51" customWidth="1"/>
    <col min="7" max="7" width="20.7109375" style="4" customWidth="1"/>
    <col min="8" max="35" width="9.140625" style="4"/>
  </cols>
  <sheetData>
    <row r="1" spans="2:35" ht="21">
      <c r="B1" s="1" t="s">
        <v>0</v>
      </c>
      <c r="C1" s="2"/>
      <c r="D1" s="2"/>
      <c r="E1" s="2"/>
      <c r="F1" s="3"/>
    </row>
    <row r="2" spans="2:35" ht="74.25" customHeight="1">
      <c r="B2" s="5" t="s">
        <v>1</v>
      </c>
      <c r="C2" s="6" t="s">
        <v>2</v>
      </c>
      <c r="D2" s="6" t="s">
        <v>3</v>
      </c>
      <c r="E2" s="7" t="s">
        <v>4</v>
      </c>
      <c r="F2" s="8" t="s">
        <v>5</v>
      </c>
      <c r="I2" s="4" t="s">
        <v>6</v>
      </c>
    </row>
    <row r="3" spans="2:35" ht="21" customHeight="1">
      <c r="B3" s="9"/>
      <c r="C3" s="10" t="s">
        <v>7</v>
      </c>
      <c r="D3" s="11"/>
      <c r="E3" s="12"/>
      <c r="F3" s="13"/>
    </row>
    <row r="4" spans="2:35" s="2" customFormat="1" ht="30" customHeight="1">
      <c r="B4" s="14">
        <v>1</v>
      </c>
      <c r="C4" s="15" t="s">
        <v>8</v>
      </c>
      <c r="D4" s="15" t="s">
        <v>9</v>
      </c>
      <c r="E4" s="15" t="s">
        <v>10</v>
      </c>
      <c r="F4" s="16">
        <v>1.8851949999999993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2:35" s="2" customFormat="1" ht="30" customHeight="1">
      <c r="B5" s="14">
        <v>2</v>
      </c>
      <c r="C5" s="15" t="s">
        <v>8</v>
      </c>
      <c r="D5" s="15" t="s">
        <v>11</v>
      </c>
      <c r="E5" s="15" t="s">
        <v>12</v>
      </c>
      <c r="F5" s="16">
        <v>3.4647000000000023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2:35" ht="30" customHeight="1">
      <c r="B6" s="17">
        <v>3</v>
      </c>
      <c r="C6" s="18" t="s">
        <v>8</v>
      </c>
      <c r="D6" s="19" t="s">
        <v>13</v>
      </c>
      <c r="E6" s="19" t="s">
        <v>12</v>
      </c>
      <c r="F6" s="20">
        <v>0.27974749999999987</v>
      </c>
    </row>
    <row r="7" spans="2:35" ht="30" customHeight="1">
      <c r="B7" s="17">
        <v>4</v>
      </c>
      <c r="C7" s="18" t="s">
        <v>8</v>
      </c>
      <c r="D7" s="18" t="s">
        <v>14</v>
      </c>
      <c r="E7" s="18" t="s">
        <v>12</v>
      </c>
      <c r="F7" s="20">
        <v>0.80898000000000059</v>
      </c>
    </row>
    <row r="8" spans="2:35" s="2" customFormat="1" ht="30" customHeight="1">
      <c r="B8" s="14">
        <v>5</v>
      </c>
      <c r="C8" s="15" t="s">
        <v>8</v>
      </c>
      <c r="D8" s="15" t="s">
        <v>15</v>
      </c>
      <c r="E8" s="15" t="s">
        <v>10</v>
      </c>
      <c r="F8" s="16">
        <v>0.6902299999999999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2:35" ht="30" customHeight="1">
      <c r="B9" s="17">
        <v>6</v>
      </c>
      <c r="C9" s="18" t="s">
        <v>9</v>
      </c>
      <c r="D9" s="18" t="s">
        <v>15</v>
      </c>
      <c r="E9" s="18" t="s">
        <v>12</v>
      </c>
      <c r="F9" s="20">
        <v>0.34626000000000012</v>
      </c>
    </row>
    <row r="10" spans="2:35" ht="30" customHeight="1">
      <c r="B10" s="17">
        <v>7</v>
      </c>
      <c r="C10" s="18" t="s">
        <v>9</v>
      </c>
      <c r="D10" s="18" t="s">
        <v>16</v>
      </c>
      <c r="E10" s="18" t="s">
        <v>10</v>
      </c>
      <c r="F10" s="20">
        <v>9.3119999999999939E-2</v>
      </c>
    </row>
    <row r="11" spans="2:35" ht="30" customHeight="1">
      <c r="B11" s="17">
        <v>8</v>
      </c>
      <c r="C11" s="18" t="s">
        <v>9</v>
      </c>
      <c r="D11" s="18" t="s">
        <v>17</v>
      </c>
      <c r="E11" s="18" t="s">
        <v>12</v>
      </c>
      <c r="F11" s="20">
        <v>8.730000000000003E-2</v>
      </c>
    </row>
    <row r="12" spans="2:35" ht="30" customHeight="1">
      <c r="B12" s="17">
        <v>9</v>
      </c>
      <c r="C12" s="18" t="s">
        <v>18</v>
      </c>
      <c r="D12" s="18" t="s">
        <v>19</v>
      </c>
      <c r="E12" s="18" t="s">
        <v>12</v>
      </c>
      <c r="F12" s="20">
        <v>0.46705499999999983</v>
      </c>
    </row>
    <row r="13" spans="2:35" ht="30" customHeight="1">
      <c r="B13" s="17">
        <v>10</v>
      </c>
      <c r="C13" s="18" t="s">
        <v>18</v>
      </c>
      <c r="D13" s="18" t="s">
        <v>20</v>
      </c>
      <c r="E13" s="21" t="s">
        <v>10</v>
      </c>
      <c r="F13" s="22">
        <v>0.17459999999999989</v>
      </c>
    </row>
    <row r="14" spans="2:35" ht="30" customHeight="1">
      <c r="B14" s="17">
        <v>11</v>
      </c>
      <c r="C14" s="18" t="s">
        <v>18</v>
      </c>
      <c r="D14" s="18" t="s">
        <v>21</v>
      </c>
      <c r="E14" s="21" t="s">
        <v>10</v>
      </c>
      <c r="F14" s="22">
        <v>0.1222199999999999</v>
      </c>
    </row>
    <row r="15" spans="2:35" ht="30" customHeight="1">
      <c r="B15" s="17">
        <v>12</v>
      </c>
      <c r="C15" s="19" t="s">
        <v>22</v>
      </c>
      <c r="D15" s="19" t="s">
        <v>23</v>
      </c>
      <c r="E15" s="19" t="s">
        <v>12</v>
      </c>
      <c r="F15" s="20">
        <v>4.6128293526211994</v>
      </c>
    </row>
    <row r="16" spans="2:35" ht="30" customHeight="1">
      <c r="B16" s="17">
        <v>13</v>
      </c>
      <c r="C16" s="19" t="s">
        <v>24</v>
      </c>
      <c r="D16" s="19" t="s">
        <v>25</v>
      </c>
      <c r="E16" s="19" t="s">
        <v>10</v>
      </c>
      <c r="F16" s="20">
        <v>1.1990400000000005</v>
      </c>
    </row>
    <row r="17" spans="2:35" ht="30" customHeight="1">
      <c r="B17" s="17">
        <v>14</v>
      </c>
      <c r="C17" s="19" t="s">
        <v>24</v>
      </c>
      <c r="D17" s="19" t="s">
        <v>26</v>
      </c>
      <c r="E17" s="19" t="s">
        <v>10</v>
      </c>
      <c r="F17" s="20">
        <v>0.12125</v>
      </c>
    </row>
    <row r="18" spans="2:35" ht="30" customHeight="1">
      <c r="B18" s="17">
        <v>15</v>
      </c>
      <c r="C18" s="18" t="s">
        <v>27</v>
      </c>
      <c r="D18" s="18" t="s">
        <v>28</v>
      </c>
      <c r="E18" s="18" t="s">
        <v>12</v>
      </c>
      <c r="F18" s="20">
        <v>1.0724999000000002</v>
      </c>
    </row>
    <row r="19" spans="2:35" ht="21" customHeight="1">
      <c r="B19" s="17"/>
      <c r="C19" s="18"/>
      <c r="D19" s="18"/>
      <c r="E19" s="18"/>
      <c r="F19" s="23">
        <f>SUM(F4:F18)</f>
        <v>15.425026752621202</v>
      </c>
    </row>
    <row r="20" spans="2:35" ht="21" customHeight="1">
      <c r="B20" s="17"/>
      <c r="C20" s="24" t="s">
        <v>29</v>
      </c>
      <c r="D20" s="25"/>
      <c r="E20" s="25"/>
      <c r="F20" s="26"/>
    </row>
    <row r="21" spans="2:35" s="29" customFormat="1" ht="21" customHeight="1">
      <c r="B21" s="17">
        <v>1</v>
      </c>
      <c r="C21" s="27" t="s">
        <v>30</v>
      </c>
      <c r="D21" s="27" t="s">
        <v>31</v>
      </c>
      <c r="E21" s="27" t="s">
        <v>12</v>
      </c>
      <c r="F21" s="20">
        <v>0.66545807000000001</v>
      </c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2:35" s="29" customFormat="1" ht="21" customHeight="1">
      <c r="B22" s="17">
        <v>2</v>
      </c>
      <c r="C22" s="18" t="s">
        <v>32</v>
      </c>
      <c r="D22" s="18" t="s">
        <v>33</v>
      </c>
      <c r="E22" s="18" t="s">
        <v>12</v>
      </c>
      <c r="F22" s="30">
        <v>4.0739999999999998E-2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2:35" s="29" customFormat="1" ht="21" customHeight="1">
      <c r="B23" s="17">
        <v>3</v>
      </c>
      <c r="C23" s="18" t="s">
        <v>32</v>
      </c>
      <c r="D23" s="31" t="s">
        <v>34</v>
      </c>
      <c r="E23" s="31" t="s">
        <v>10</v>
      </c>
      <c r="F23" s="30">
        <v>0.18623999999999999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2:35" s="29" customFormat="1" ht="21" customHeight="1">
      <c r="B24" s="17">
        <v>4</v>
      </c>
      <c r="C24" s="19" t="s">
        <v>35</v>
      </c>
      <c r="D24" s="32" t="s">
        <v>36</v>
      </c>
      <c r="E24" s="32" t="s">
        <v>12</v>
      </c>
      <c r="F24" s="20">
        <v>3.0568350500000001</v>
      </c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2:35" s="29" customFormat="1" ht="21" customHeight="1">
      <c r="B25" s="17">
        <v>5</v>
      </c>
      <c r="C25" s="19" t="s">
        <v>37</v>
      </c>
      <c r="D25" s="19" t="s">
        <v>38</v>
      </c>
      <c r="E25" s="19" t="s">
        <v>10</v>
      </c>
      <c r="F25" s="20">
        <v>0.324465</v>
      </c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2:35" s="29" customFormat="1" ht="21" customHeight="1">
      <c r="B26" s="17">
        <v>6</v>
      </c>
      <c r="C26" s="19" t="s">
        <v>37</v>
      </c>
      <c r="D26" s="18" t="s">
        <v>39</v>
      </c>
      <c r="E26" s="18" t="s">
        <v>12</v>
      </c>
      <c r="F26" s="20">
        <v>0.20175999999999999</v>
      </c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2:35" s="29" customFormat="1" ht="21" customHeight="1">
      <c r="B27" s="17">
        <v>7</v>
      </c>
      <c r="C27" s="19" t="s">
        <v>37</v>
      </c>
      <c r="D27" s="19" t="s">
        <v>40</v>
      </c>
      <c r="E27" s="19" t="s">
        <v>12</v>
      </c>
      <c r="F27" s="20">
        <v>0.32907249999999999</v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2:35" s="29" customFormat="1">
      <c r="B28" s="17">
        <v>8</v>
      </c>
      <c r="C28" s="19" t="s">
        <v>37</v>
      </c>
      <c r="D28" s="18" t="s">
        <v>41</v>
      </c>
      <c r="E28" s="21" t="s">
        <v>10</v>
      </c>
      <c r="F28" s="33">
        <v>0.23328499999999999</v>
      </c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2:35" s="36" customFormat="1" ht="21" customHeight="1">
      <c r="B29" s="14">
        <v>9</v>
      </c>
      <c r="C29" s="15" t="s">
        <v>42</v>
      </c>
      <c r="D29" s="15" t="s">
        <v>41</v>
      </c>
      <c r="E29" s="34" t="s">
        <v>12</v>
      </c>
      <c r="F29" s="35">
        <v>2.8159100000000015</v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2:35" s="28" customFormat="1" ht="21" customHeight="1">
      <c r="B30" s="17">
        <v>10</v>
      </c>
      <c r="C30" s="19" t="s">
        <v>39</v>
      </c>
      <c r="D30" s="19" t="s">
        <v>38</v>
      </c>
      <c r="E30" s="37" t="s">
        <v>10</v>
      </c>
      <c r="F30" s="33">
        <v>0.13822499999999999</v>
      </c>
    </row>
    <row r="31" spans="2:35" s="29" customFormat="1" ht="21" customHeight="1">
      <c r="B31" s="17">
        <v>11</v>
      </c>
      <c r="C31" s="19" t="s">
        <v>39</v>
      </c>
      <c r="D31" s="19" t="s">
        <v>43</v>
      </c>
      <c r="E31" s="37" t="s">
        <v>12</v>
      </c>
      <c r="F31" s="33">
        <v>9.3119999999999994E-2</v>
      </c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2:35" s="29" customFormat="1" ht="21" customHeight="1">
      <c r="B32" s="17">
        <v>12</v>
      </c>
      <c r="C32" s="19" t="s">
        <v>39</v>
      </c>
      <c r="D32" s="18" t="s">
        <v>37</v>
      </c>
      <c r="E32" s="21" t="s">
        <v>12</v>
      </c>
      <c r="F32" s="33">
        <v>4.0739999999999998E-2</v>
      </c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2:35" s="29" customFormat="1" ht="21" customHeight="1">
      <c r="B33" s="17">
        <v>13</v>
      </c>
      <c r="C33" s="19" t="s">
        <v>40</v>
      </c>
      <c r="D33" s="19" t="s">
        <v>41</v>
      </c>
      <c r="E33" s="19" t="s">
        <v>10</v>
      </c>
      <c r="F33" s="20">
        <v>1.746E-2</v>
      </c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2:35" s="36" customFormat="1" ht="21" customHeight="1">
      <c r="B34" s="14">
        <v>14</v>
      </c>
      <c r="C34" s="15" t="s">
        <v>40</v>
      </c>
      <c r="D34" s="15" t="s">
        <v>39</v>
      </c>
      <c r="E34" s="34" t="s">
        <v>12</v>
      </c>
      <c r="F34" s="35">
        <v>6.4747499999999958E-2</v>
      </c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  <row r="35" spans="2:35" s="29" customFormat="1" ht="21" customHeight="1">
      <c r="B35" s="17">
        <v>15</v>
      </c>
      <c r="C35" s="18" t="s">
        <v>44</v>
      </c>
      <c r="D35" s="18" t="s">
        <v>45</v>
      </c>
      <c r="E35" s="21" t="s">
        <v>12</v>
      </c>
      <c r="F35" s="33">
        <v>1.62720168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</row>
    <row r="36" spans="2:35" s="29" customFormat="1" ht="21" customHeight="1">
      <c r="B36" s="17">
        <v>16</v>
      </c>
      <c r="C36" s="19" t="s">
        <v>46</v>
      </c>
      <c r="D36" s="19" t="s">
        <v>47</v>
      </c>
      <c r="E36" s="37" t="s">
        <v>12</v>
      </c>
      <c r="F36" s="33">
        <v>64.356589999999997</v>
      </c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</row>
    <row r="37" spans="2:35" s="29" customFormat="1" ht="29.25" customHeight="1">
      <c r="B37" s="17">
        <v>17</v>
      </c>
      <c r="C37" s="19" t="s">
        <v>46</v>
      </c>
      <c r="D37" s="19" t="s">
        <v>26</v>
      </c>
      <c r="E37" s="19" t="s">
        <v>10</v>
      </c>
      <c r="F37" s="20">
        <v>17.899167500000001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</row>
    <row r="38" spans="2:35" s="29" customFormat="1" ht="29.25" customHeight="1">
      <c r="B38" s="17">
        <v>18</v>
      </c>
      <c r="C38" s="19" t="s">
        <v>46</v>
      </c>
      <c r="D38" s="19" t="s">
        <v>48</v>
      </c>
      <c r="E38" s="19" t="s">
        <v>10</v>
      </c>
      <c r="F38" s="20">
        <v>18.333970000000001</v>
      </c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</row>
    <row r="39" spans="2:35" s="29" customFormat="1" ht="29.25" customHeight="1">
      <c r="B39" s="17">
        <v>19</v>
      </c>
      <c r="C39" s="19" t="s">
        <v>46</v>
      </c>
      <c r="D39" s="19" t="s">
        <v>49</v>
      </c>
      <c r="E39" s="19" t="s">
        <v>10</v>
      </c>
      <c r="F39" s="20">
        <v>0.62235200000000002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</row>
    <row r="40" spans="2:35" s="29" customFormat="1" ht="29.25" customHeight="1">
      <c r="B40" s="17">
        <v>20</v>
      </c>
      <c r="C40" s="19" t="s">
        <v>46</v>
      </c>
      <c r="D40" s="19" t="s">
        <v>50</v>
      </c>
      <c r="E40" s="19" t="s">
        <v>10</v>
      </c>
      <c r="F40" s="20">
        <v>0.19206000000000001</v>
      </c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</row>
    <row r="41" spans="2:35" s="29" customFormat="1" ht="29.25" customHeight="1">
      <c r="B41" s="17">
        <v>21</v>
      </c>
      <c r="C41" s="19" t="s">
        <v>46</v>
      </c>
      <c r="D41" s="19" t="s">
        <v>51</v>
      </c>
      <c r="E41" s="19" t="s">
        <v>10</v>
      </c>
      <c r="F41" s="20">
        <v>1.0010399999999999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</row>
    <row r="42" spans="2:35" s="29" customFormat="1" ht="29.25" customHeight="1">
      <c r="B42" s="17">
        <v>22</v>
      </c>
      <c r="C42" s="19" t="s">
        <v>46</v>
      </c>
      <c r="D42" s="19" t="s">
        <v>52</v>
      </c>
      <c r="E42" s="19" t="s">
        <v>10</v>
      </c>
      <c r="F42" s="20">
        <v>0.1164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</row>
    <row r="43" spans="2:35" s="29" customFormat="1" ht="29.25" customHeight="1">
      <c r="B43" s="17">
        <v>23</v>
      </c>
      <c r="C43" s="19" t="s">
        <v>46</v>
      </c>
      <c r="D43" s="19" t="s">
        <v>43</v>
      </c>
      <c r="E43" s="19" t="s">
        <v>10</v>
      </c>
      <c r="F43" s="20">
        <v>0.13968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</row>
    <row r="44" spans="2:35" s="29" customFormat="1" ht="21" customHeight="1">
      <c r="B44" s="17">
        <v>24</v>
      </c>
      <c r="C44" s="19" t="s">
        <v>46</v>
      </c>
      <c r="D44" s="19" t="s">
        <v>24</v>
      </c>
      <c r="E44" s="19" t="s">
        <v>10</v>
      </c>
      <c r="F44" s="38">
        <v>1.0961000000000001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</row>
    <row r="45" spans="2:35" s="29" customFormat="1" ht="21" customHeight="1">
      <c r="B45" s="39"/>
      <c r="C45" s="40"/>
      <c r="D45" s="18"/>
      <c r="E45" s="18"/>
      <c r="F45" s="23">
        <f>SUM(F21:F44)</f>
        <v>113.59261930000001</v>
      </c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</row>
    <row r="46" spans="2:35" s="29" customFormat="1" ht="21" customHeight="1">
      <c r="B46" s="39"/>
      <c r="C46" s="24" t="s">
        <v>53</v>
      </c>
      <c r="D46" s="25"/>
      <c r="E46" s="25"/>
      <c r="F46" s="26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</row>
    <row r="47" spans="2:35" s="28" customFormat="1" ht="21" customHeight="1">
      <c r="B47" s="39">
        <v>1</v>
      </c>
      <c r="C47" s="19" t="s">
        <v>54</v>
      </c>
      <c r="D47" s="19" t="s">
        <v>55</v>
      </c>
      <c r="E47" s="19" t="s">
        <v>12</v>
      </c>
      <c r="F47" s="20">
        <v>0.23280000000000037</v>
      </c>
    </row>
    <row r="48" spans="2:35" s="36" customFormat="1" ht="21" customHeight="1">
      <c r="B48" s="14">
        <v>2</v>
      </c>
      <c r="C48" s="15" t="s">
        <v>54</v>
      </c>
      <c r="D48" s="15" t="s">
        <v>56</v>
      </c>
      <c r="E48" s="15" t="s">
        <v>12</v>
      </c>
      <c r="F48" s="41">
        <v>7.9987169999999947</v>
      </c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</row>
    <row r="49" spans="2:35" s="36" customFormat="1" ht="21" customHeight="1">
      <c r="B49" s="14">
        <v>3</v>
      </c>
      <c r="C49" s="15" t="s">
        <v>54</v>
      </c>
      <c r="D49" s="15" t="s">
        <v>57</v>
      </c>
      <c r="E49" s="15" t="s">
        <v>12</v>
      </c>
      <c r="F49" s="16">
        <v>0.39576</v>
      </c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</row>
    <row r="50" spans="2:35" s="28" customFormat="1" ht="21" customHeight="1">
      <c r="B50" s="39">
        <v>4</v>
      </c>
      <c r="C50" s="19" t="s">
        <v>58</v>
      </c>
      <c r="D50" s="19" t="s">
        <v>56</v>
      </c>
      <c r="E50" s="19" t="s">
        <v>12</v>
      </c>
      <c r="F50" s="20">
        <v>4.0432509999999988</v>
      </c>
    </row>
    <row r="51" spans="2:35" s="28" customFormat="1" ht="21" customHeight="1">
      <c r="B51" s="39">
        <v>5</v>
      </c>
      <c r="C51" s="19" t="s">
        <v>58</v>
      </c>
      <c r="D51" s="19" t="s">
        <v>55</v>
      </c>
      <c r="E51" s="19" t="s">
        <v>12</v>
      </c>
      <c r="F51" s="20">
        <v>4.1147400000000012</v>
      </c>
    </row>
    <row r="52" spans="2:35" s="28" customFormat="1" ht="21" customHeight="1">
      <c r="B52" s="39">
        <v>6</v>
      </c>
      <c r="C52" s="19" t="s">
        <v>58</v>
      </c>
      <c r="D52" s="19" t="s">
        <v>59</v>
      </c>
      <c r="E52" s="19" t="s">
        <v>12</v>
      </c>
      <c r="F52" s="20">
        <v>0.46293249999999986</v>
      </c>
    </row>
    <row r="53" spans="2:35" s="28" customFormat="1" ht="21" customHeight="1">
      <c r="B53" s="39">
        <v>7</v>
      </c>
      <c r="C53" s="19" t="s">
        <v>60</v>
      </c>
      <c r="D53" s="19" t="s">
        <v>61</v>
      </c>
      <c r="E53" s="19" t="s">
        <v>12</v>
      </c>
      <c r="F53" s="20">
        <v>1.4331749999999994</v>
      </c>
    </row>
    <row r="54" spans="2:35" s="28" customFormat="1" ht="21" customHeight="1">
      <c r="B54" s="39">
        <v>8</v>
      </c>
      <c r="C54" s="19" t="s">
        <v>60</v>
      </c>
      <c r="D54" s="19" t="s">
        <v>57</v>
      </c>
      <c r="E54" s="19" t="s">
        <v>12</v>
      </c>
      <c r="F54" s="20">
        <v>0.31040000000000034</v>
      </c>
    </row>
    <row r="55" spans="2:35" s="28" customFormat="1" ht="21" customHeight="1">
      <c r="B55" s="39">
        <v>9</v>
      </c>
      <c r="C55" s="19" t="s">
        <v>62</v>
      </c>
      <c r="D55" s="19" t="s">
        <v>63</v>
      </c>
      <c r="E55" s="19" t="s">
        <v>12</v>
      </c>
      <c r="F55" s="20">
        <v>26.902135200000053</v>
      </c>
    </row>
    <row r="56" spans="2:35" s="36" customFormat="1" ht="21" customHeight="1">
      <c r="B56" s="14">
        <v>10</v>
      </c>
      <c r="C56" s="15" t="s">
        <v>64</v>
      </c>
      <c r="D56" s="15" t="s">
        <v>65</v>
      </c>
      <c r="E56" s="15" t="s">
        <v>12</v>
      </c>
      <c r="F56" s="16">
        <v>70.080800999999994</v>
      </c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</row>
    <row r="57" spans="2:35" s="28" customFormat="1" ht="21" customHeight="1">
      <c r="B57" s="39">
        <v>11</v>
      </c>
      <c r="C57" s="42" t="s">
        <v>64</v>
      </c>
      <c r="D57" s="42" t="s">
        <v>55</v>
      </c>
      <c r="E57" s="42" t="s">
        <v>12</v>
      </c>
      <c r="F57" s="43">
        <v>34.074159999999985</v>
      </c>
    </row>
    <row r="58" spans="2:35" s="28" customFormat="1" ht="35.25" customHeight="1">
      <c r="B58" s="39">
        <v>12</v>
      </c>
      <c r="C58" s="18" t="s">
        <v>66</v>
      </c>
      <c r="D58" s="18" t="s">
        <v>67</v>
      </c>
      <c r="E58" s="18" t="s">
        <v>12</v>
      </c>
      <c r="F58" s="20">
        <v>0.3724799999999997</v>
      </c>
    </row>
    <row r="59" spans="2:35" s="28" customFormat="1" ht="35.25" customHeight="1">
      <c r="B59" s="39">
        <v>13</v>
      </c>
      <c r="C59" s="18" t="s">
        <v>66</v>
      </c>
      <c r="D59" s="18" t="s">
        <v>15</v>
      </c>
      <c r="E59" s="18" t="s">
        <v>12</v>
      </c>
      <c r="F59" s="20">
        <v>0.79927999999999955</v>
      </c>
    </row>
    <row r="60" spans="2:35" s="28" customFormat="1" ht="21" customHeight="1">
      <c r="B60" s="39"/>
      <c r="C60" s="18"/>
      <c r="D60" s="18"/>
      <c r="E60" s="18"/>
      <c r="F60" s="23">
        <f>SUM(F47:F59)</f>
        <v>151.22063170000004</v>
      </c>
    </row>
    <row r="61" spans="2:35" ht="21" customHeight="1">
      <c r="B61" s="44"/>
      <c r="C61" s="45" t="s">
        <v>68</v>
      </c>
      <c r="D61" s="46"/>
      <c r="E61" s="46"/>
      <c r="F61" s="26"/>
      <c r="G61" s="28"/>
    </row>
    <row r="62" spans="2:35" ht="23.25" customHeight="1">
      <c r="B62" s="39">
        <v>1</v>
      </c>
      <c r="C62" s="18" t="s">
        <v>69</v>
      </c>
      <c r="D62" s="18" t="s">
        <v>70</v>
      </c>
      <c r="E62" s="18" t="s">
        <v>12</v>
      </c>
      <c r="F62" s="47">
        <v>2.6191746</v>
      </c>
      <c r="G62" s="28"/>
    </row>
    <row r="63" spans="2:35" ht="22.5" customHeight="1">
      <c r="B63" s="39"/>
      <c r="C63" s="18"/>
      <c r="D63" s="18"/>
      <c r="E63" s="18"/>
      <c r="F63" s="23">
        <f>SUM(F62:F62)</f>
        <v>2.6191746</v>
      </c>
      <c r="G63" s="28"/>
    </row>
    <row r="64" spans="2:35" ht="18.75">
      <c r="B64" s="39"/>
      <c r="C64" s="39"/>
      <c r="D64" s="39" t="s">
        <v>71</v>
      </c>
      <c r="E64" s="39"/>
      <c r="F64" s="48">
        <f>F19+F45+F60+F63</f>
        <v>282.85745235262124</v>
      </c>
    </row>
    <row r="67" spans="3:5">
      <c r="C67" s="49"/>
      <c r="D67" s="50"/>
      <c r="E67" s="50"/>
    </row>
    <row r="68" spans="3:5">
      <c r="C68" s="52"/>
      <c r="D68" s="53"/>
      <c r="E68" s="53"/>
    </row>
    <row r="69" spans="3:5">
      <c r="C69" s="52"/>
      <c r="D69" s="53"/>
      <c r="E69" s="53"/>
    </row>
    <row r="70" spans="3:5">
      <c r="C70" s="52"/>
      <c r="D70" s="53"/>
      <c r="E70" s="53"/>
    </row>
    <row r="71" spans="3:5">
      <c r="C71" s="54"/>
      <c r="D71" s="55"/>
      <c r="E71" s="55"/>
    </row>
  </sheetData>
  <pageMargins left="0.59055118110236227" right="1.1023622047244095" top="0.35433070866141736" bottom="0.31496062992125984" header="0.31496062992125984" footer="0.15748031496062992"/>
  <pageSetup paperSize="9" scale="62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INTRA</vt:lpstr>
      <vt:lpstr>INTRA!Print_Area</vt:lpstr>
      <vt:lpstr>INTRA!Print_Titles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NISHANT SHAH</dc:creator>
  <cp:lastModifiedBy>NISHANT SHAH</cp:lastModifiedBy>
  <dcterms:created xsi:type="dcterms:W3CDTF">2026-04-29T10:28:44Z</dcterms:created>
  <dcterms:modified xsi:type="dcterms:W3CDTF">2026-04-29T10:29:16Z</dcterms:modified>
</cp:coreProperties>
</file>