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BACKUP FOLDER\Cyclone DANA\For Upload\"/>
    </mc:Choice>
  </mc:AlternateContent>
  <bookViews>
    <workbookView xWindow="0" yWindow="0" windowWidth="28800" windowHeight="12135"/>
  </bookViews>
  <sheets>
    <sheet name="DEMAND FAL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J25" i="1"/>
  <c r="G25" i="1"/>
  <c r="D25" i="1"/>
  <c r="O24" i="1"/>
  <c r="N24" i="1"/>
  <c r="M24" i="1"/>
  <c r="J24" i="1"/>
  <c r="G24" i="1"/>
  <c r="D24" i="1"/>
  <c r="O23" i="1"/>
  <c r="P23" i="1" s="1"/>
  <c r="N23" i="1"/>
  <c r="M23" i="1"/>
  <c r="J23" i="1"/>
  <c r="G23" i="1"/>
  <c r="D23" i="1"/>
  <c r="O22" i="1"/>
  <c r="N22" i="1"/>
  <c r="M22" i="1"/>
  <c r="J22" i="1"/>
  <c r="G22" i="1"/>
  <c r="D22" i="1"/>
  <c r="O21" i="1"/>
  <c r="P21" i="1" s="1"/>
  <c r="N21" i="1"/>
  <c r="M21" i="1"/>
  <c r="J21" i="1"/>
  <c r="G21" i="1"/>
  <c r="D21" i="1"/>
  <c r="O20" i="1"/>
  <c r="N20" i="1"/>
  <c r="M20" i="1"/>
  <c r="J20" i="1"/>
  <c r="G20" i="1"/>
  <c r="D20" i="1"/>
  <c r="O19" i="1"/>
  <c r="N19" i="1"/>
  <c r="M19" i="1"/>
  <c r="J19" i="1"/>
  <c r="G19" i="1"/>
  <c r="D19" i="1"/>
  <c r="O18" i="1"/>
  <c r="N18" i="1"/>
  <c r="M18" i="1"/>
  <c r="J18" i="1"/>
  <c r="G18" i="1"/>
  <c r="D18" i="1"/>
  <c r="O17" i="1"/>
  <c r="P17" i="1" s="1"/>
  <c r="N17" i="1"/>
  <c r="M17" i="1"/>
  <c r="J17" i="1"/>
  <c r="G17" i="1"/>
  <c r="D17" i="1"/>
  <c r="O14" i="1"/>
  <c r="P14" i="1" s="1"/>
  <c r="N14" i="1"/>
  <c r="M14" i="1"/>
  <c r="J14" i="1"/>
  <c r="G14" i="1"/>
  <c r="D14" i="1"/>
  <c r="P13" i="1"/>
  <c r="O13" i="1"/>
  <c r="N13" i="1"/>
  <c r="M13" i="1"/>
  <c r="J13" i="1"/>
  <c r="G13" i="1"/>
  <c r="D13" i="1"/>
  <c r="O12" i="1"/>
  <c r="N12" i="1"/>
  <c r="M12" i="1"/>
  <c r="J12" i="1"/>
  <c r="G12" i="1"/>
  <c r="D12" i="1"/>
  <c r="O11" i="1"/>
  <c r="N11" i="1"/>
  <c r="M11" i="1"/>
  <c r="J11" i="1"/>
  <c r="G11" i="1"/>
  <c r="D11" i="1"/>
  <c r="O10" i="1"/>
  <c r="N10" i="1"/>
  <c r="M10" i="1"/>
  <c r="J10" i="1"/>
  <c r="G10" i="1"/>
  <c r="D10" i="1"/>
  <c r="O9" i="1"/>
  <c r="P9" i="1" s="1"/>
  <c r="N9" i="1"/>
  <c r="M9" i="1"/>
  <c r="J9" i="1"/>
  <c r="G9" i="1"/>
  <c r="D9" i="1"/>
  <c r="O8" i="1"/>
  <c r="N8" i="1"/>
  <c r="M8" i="1"/>
  <c r="J8" i="1"/>
  <c r="G8" i="1"/>
  <c r="D8" i="1"/>
  <c r="O7" i="1"/>
  <c r="P7" i="1" s="1"/>
  <c r="N7" i="1"/>
  <c r="M7" i="1"/>
  <c r="J7" i="1"/>
  <c r="G7" i="1"/>
  <c r="D7" i="1"/>
  <c r="O6" i="1"/>
  <c r="N6" i="1"/>
  <c r="M6" i="1"/>
  <c r="J6" i="1"/>
  <c r="G6" i="1"/>
  <c r="D6" i="1"/>
  <c r="O5" i="1"/>
  <c r="N5" i="1"/>
  <c r="M5" i="1"/>
  <c r="J5" i="1"/>
  <c r="G5" i="1"/>
  <c r="D5" i="1"/>
  <c r="O4" i="1"/>
  <c r="N4" i="1"/>
  <c r="M4" i="1"/>
  <c r="J4" i="1"/>
  <c r="G4" i="1"/>
  <c r="D4" i="1"/>
  <c r="P18" i="1" l="1"/>
  <c r="P19" i="1"/>
  <c r="P20" i="1"/>
  <c r="P22" i="1"/>
  <c r="P4" i="1"/>
  <c r="P5" i="1"/>
  <c r="P6" i="1"/>
  <c r="P24" i="1"/>
  <c r="P25" i="1"/>
  <c r="P8" i="1"/>
  <c r="P10" i="1"/>
  <c r="P11" i="1"/>
  <c r="P12" i="1"/>
</calcChain>
</file>

<file path=xl/sharedStrings.xml><?xml version="1.0" encoding="utf-8"?>
<sst xmlns="http://schemas.openxmlformats.org/spreadsheetml/2006/main" count="22" uniqueCount="10">
  <si>
    <t>DISCOM DEMAND FALL DUE TO CYCLONE DANA (in MW)</t>
  </si>
  <si>
    <t>HOURS</t>
  </si>
  <si>
    <t>TPCODL</t>
  </si>
  <si>
    <t>Difference</t>
  </si>
  <si>
    <t>TPWODL</t>
  </si>
  <si>
    <t>TPNODL</t>
  </si>
  <si>
    <t>TPSODL</t>
  </si>
  <si>
    <t>TOTAL DISCOM</t>
  </si>
  <si>
    <t>21.10.2024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</si>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</sst>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G30" sqref="G30"/>
    </sheetView>
  </sheetViews>
  <sheetFormatPr defaultRowHeight="15" x14ac:dyDescent="0.25"/>
  <cols>
    <col min="1" max="1" width="9.42578125" bestFit="1" customWidth="1"/>
    <col min="2" max="2" width="23.140625" bestFit="1" customWidth="1"/>
    <col min="3" max="3" width="15.42578125" bestFit="1" customWidth="1"/>
    <col min="4" max="4" width="13.42578125" bestFit="1" customWidth="1"/>
    <col min="5" max="6" width="15.42578125" bestFit="1" customWidth="1"/>
    <col min="7" max="7" width="13.42578125" bestFit="1" customWidth="1"/>
    <col min="8" max="9" width="15.42578125" bestFit="1" customWidth="1"/>
    <col min="10" max="10" width="13.42578125" bestFit="1" customWidth="1"/>
    <col min="11" max="12" width="15.42578125" bestFit="1" customWidth="1"/>
    <col min="13" max="13" width="13.42578125" bestFit="1" customWidth="1"/>
    <col min="14" max="15" width="15.42578125" bestFit="1" customWidth="1"/>
    <col min="16" max="16" width="13.42578125" bestFit="1" customWidth="1"/>
  </cols>
  <sheetData>
    <row r="1" spans="1:16" ht="28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x14ac:dyDescent="0.3">
      <c r="A2" s="3" t="s">
        <v>1</v>
      </c>
      <c r="B2" s="4" t="s">
        <v>2</v>
      </c>
      <c r="C2" s="4"/>
      <c r="D2" s="3" t="s">
        <v>3</v>
      </c>
      <c r="E2" s="4" t="s">
        <v>4</v>
      </c>
      <c r="F2" s="4"/>
      <c r="G2" s="3" t="s">
        <v>3</v>
      </c>
      <c r="H2" s="4" t="s">
        <v>5</v>
      </c>
      <c r="I2" s="4"/>
      <c r="J2" s="3" t="s">
        <v>3</v>
      </c>
      <c r="K2" s="4" t="s">
        <v>6</v>
      </c>
      <c r="L2" s="4"/>
      <c r="M2" s="3" t="s">
        <v>3</v>
      </c>
      <c r="N2" s="5" t="s">
        <v>7</v>
      </c>
      <c r="O2" s="5"/>
      <c r="P2" s="3" t="s">
        <v>3</v>
      </c>
    </row>
    <row r="3" spans="1:16" ht="18.75" x14ac:dyDescent="0.3">
      <c r="A3" s="6"/>
      <c r="B3" s="6" t="s">
        <v>8</v>
      </c>
      <c r="C3" s="6" t="s">
        <v>9</v>
      </c>
      <c r="D3" s="6"/>
      <c r="E3" s="6" t="s">
        <v>8</v>
      </c>
      <c r="F3" s="6" t="s">
        <v>9</v>
      </c>
      <c r="G3" s="6"/>
      <c r="H3" s="6" t="s">
        <v>8</v>
      </c>
      <c r="I3" s="6" t="s">
        <v>9</v>
      </c>
      <c r="J3" s="6"/>
      <c r="K3" s="6" t="s">
        <v>8</v>
      </c>
      <c r="L3" s="6" t="s">
        <v>9</v>
      </c>
      <c r="M3" s="6"/>
      <c r="N3" s="6" t="s">
        <v>8</v>
      </c>
      <c r="O3" s="6" t="s">
        <v>9</v>
      </c>
      <c r="P3" s="6"/>
    </row>
    <row r="4" spans="1:16" ht="18.75" x14ac:dyDescent="0.3">
      <c r="A4" s="6">
        <v>1</v>
      </c>
      <c r="B4" s="7">
        <v>1412.11853027344</v>
      </c>
      <c r="C4" s="8">
        <v>792.93389892578125</v>
      </c>
      <c r="D4" s="9">
        <f>C4-B4</f>
        <v>-619.18463134765875</v>
      </c>
      <c r="E4" s="7">
        <v>2092.2802734375</v>
      </c>
      <c r="F4" s="8">
        <v>1834.154052734375</v>
      </c>
      <c r="G4" s="9">
        <f>F4-E4</f>
        <v>-258.126220703125</v>
      </c>
      <c r="H4" s="7">
        <v>1110.84594726563</v>
      </c>
      <c r="I4" s="8">
        <v>808.34368896484375</v>
      </c>
      <c r="J4" s="9">
        <f>I4-H4</f>
        <v>-302.50225830078625</v>
      </c>
      <c r="K4" s="7">
        <v>449.47027587890602</v>
      </c>
      <c r="L4" s="8">
        <v>435.70437622070312</v>
      </c>
      <c r="M4" s="9">
        <f>L4-K4</f>
        <v>-13.765899658202898</v>
      </c>
      <c r="N4" s="9">
        <f>B4+E4+H4+K4</f>
        <v>5064.715026855476</v>
      </c>
      <c r="O4" s="9">
        <f>C4+F4+I4+L4</f>
        <v>3871.1360168457031</v>
      </c>
      <c r="P4" s="9">
        <f>O4-N4</f>
        <v>-1193.5790100097729</v>
      </c>
    </row>
    <row r="5" spans="1:16" ht="18.75" x14ac:dyDescent="0.3">
      <c r="A5" s="6">
        <v>2</v>
      </c>
      <c r="B5" s="7">
        <v>1326.77563476563</v>
      </c>
      <c r="C5" s="8">
        <v>752.96893310546875</v>
      </c>
      <c r="D5" s="9">
        <f t="shared" ref="D5:D14" si="0">C5-B5</f>
        <v>-573.80670166016125</v>
      </c>
      <c r="E5" s="7">
        <v>2207.60693359375</v>
      </c>
      <c r="F5" s="8">
        <v>1846.6002197265625</v>
      </c>
      <c r="G5" s="9">
        <f t="shared" ref="G5:G14" si="1">F5-E5</f>
        <v>-361.0067138671875</v>
      </c>
      <c r="H5" s="7">
        <v>1076.58117675781</v>
      </c>
      <c r="I5" s="8">
        <v>738.12945556640625</v>
      </c>
      <c r="J5" s="9">
        <f t="shared" ref="J5:J14" si="2">I5-H5</f>
        <v>-338.45172119140375</v>
      </c>
      <c r="K5" s="7">
        <v>433.52676391601602</v>
      </c>
      <c r="L5" s="8">
        <v>452.089111328125</v>
      </c>
      <c r="M5" s="9">
        <f t="shared" ref="M5:M14" si="3">L5-K5</f>
        <v>18.562347412108977</v>
      </c>
      <c r="N5" s="9">
        <f t="shared" ref="N5:O14" si="4">B5+E5+H5+K5</f>
        <v>5044.4905090332059</v>
      </c>
      <c r="O5" s="9">
        <f t="shared" si="4"/>
        <v>3789.7877197265625</v>
      </c>
      <c r="P5" s="9">
        <f t="shared" ref="P5:P14" si="5">O5-N5</f>
        <v>-1254.7027893066434</v>
      </c>
    </row>
    <row r="6" spans="1:16" ht="18.75" x14ac:dyDescent="0.3">
      <c r="A6" s="6">
        <v>3</v>
      </c>
      <c r="B6" s="7">
        <v>1317.19519042969</v>
      </c>
      <c r="C6" s="8">
        <v>679.6251220703125</v>
      </c>
      <c r="D6" s="9">
        <f t="shared" si="0"/>
        <v>-637.5700683593775</v>
      </c>
      <c r="E6" s="7">
        <v>2116.85400390625</v>
      </c>
      <c r="F6" s="8">
        <v>1900.9718017578125</v>
      </c>
      <c r="G6" s="9">
        <f t="shared" si="1"/>
        <v>-215.8822021484375</v>
      </c>
      <c r="H6" s="7">
        <v>1032.48608398438</v>
      </c>
      <c r="I6" s="8">
        <v>745.5462646484375</v>
      </c>
      <c r="J6" s="9">
        <f t="shared" si="2"/>
        <v>-286.9398193359425</v>
      </c>
      <c r="K6" s="7">
        <v>433.59912109375</v>
      </c>
      <c r="L6" s="8">
        <v>438.98941040039062</v>
      </c>
      <c r="M6" s="9">
        <f t="shared" si="3"/>
        <v>5.390289306640625</v>
      </c>
      <c r="N6" s="9">
        <f t="shared" si="4"/>
        <v>4900.1343994140698</v>
      </c>
      <c r="O6" s="9">
        <f t="shared" si="4"/>
        <v>3765.1325988769531</v>
      </c>
      <c r="P6" s="9">
        <f t="shared" si="5"/>
        <v>-1135.0018005371167</v>
      </c>
    </row>
    <row r="7" spans="1:16" ht="18.75" x14ac:dyDescent="0.3">
      <c r="A7" s="6">
        <v>4</v>
      </c>
      <c r="B7" s="7">
        <v>1335.77099609375</v>
      </c>
      <c r="C7" s="8">
        <v>723.411865234375</v>
      </c>
      <c r="D7" s="9">
        <f t="shared" si="0"/>
        <v>-612.359130859375</v>
      </c>
      <c r="E7" s="7">
        <v>2143.85888671875</v>
      </c>
      <c r="F7" s="8">
        <v>1904.057861328125</v>
      </c>
      <c r="G7" s="9">
        <f t="shared" si="1"/>
        <v>-239.801025390625</v>
      </c>
      <c r="H7" s="7">
        <v>1086.29125976563</v>
      </c>
      <c r="I7" s="8">
        <v>729.32037353515625</v>
      </c>
      <c r="J7" s="9">
        <f t="shared" si="2"/>
        <v>-356.97088623047375</v>
      </c>
      <c r="K7" s="7">
        <v>435.29214477539102</v>
      </c>
      <c r="L7" s="8">
        <v>438.195556640625</v>
      </c>
      <c r="M7" s="9">
        <f t="shared" si="3"/>
        <v>2.9034118652339771</v>
      </c>
      <c r="N7" s="9">
        <f t="shared" si="4"/>
        <v>5001.2132873535211</v>
      </c>
      <c r="O7" s="9">
        <f t="shared" si="4"/>
        <v>3794.9856567382812</v>
      </c>
      <c r="P7" s="9">
        <f t="shared" si="5"/>
        <v>-1206.2276306152398</v>
      </c>
    </row>
    <row r="8" spans="1:16" ht="18.75" x14ac:dyDescent="0.3">
      <c r="A8" s="6">
        <v>5</v>
      </c>
      <c r="B8" s="7">
        <v>1322.19580078125</v>
      </c>
      <c r="C8" s="8">
        <v>697.94708251953125</v>
      </c>
      <c r="D8" s="9">
        <f t="shared" si="0"/>
        <v>-624.24871826171875</v>
      </c>
      <c r="E8" s="7">
        <v>2176.49780273438</v>
      </c>
      <c r="F8" s="8">
        <v>1931.8397216796875</v>
      </c>
      <c r="G8" s="9">
        <f t="shared" si="1"/>
        <v>-244.6580810546925</v>
      </c>
      <c r="H8" s="7">
        <v>1022.26318359375</v>
      </c>
      <c r="I8" s="8">
        <v>608.2857666015625</v>
      </c>
      <c r="J8" s="9">
        <f t="shared" si="2"/>
        <v>-413.9774169921875</v>
      </c>
      <c r="K8" s="7">
        <v>440.896240234375</v>
      </c>
      <c r="L8" s="8">
        <v>443.88922119140625</v>
      </c>
      <c r="M8" s="9">
        <f t="shared" si="3"/>
        <v>2.99298095703125</v>
      </c>
      <c r="N8" s="9">
        <f t="shared" si="4"/>
        <v>4961.8530273437555</v>
      </c>
      <c r="O8" s="9">
        <f t="shared" si="4"/>
        <v>3681.9617919921875</v>
      </c>
      <c r="P8" s="9">
        <f t="shared" si="5"/>
        <v>-1279.891235351568</v>
      </c>
    </row>
    <row r="9" spans="1:16" ht="18.75" x14ac:dyDescent="0.3">
      <c r="A9" s="6">
        <v>6</v>
      </c>
      <c r="B9" s="7">
        <v>1293.75561523438</v>
      </c>
      <c r="C9" s="8">
        <v>697.27728271484375</v>
      </c>
      <c r="D9" s="9">
        <f t="shared" si="0"/>
        <v>-596.47833251953625</v>
      </c>
      <c r="E9" s="7">
        <v>2138.09521484375</v>
      </c>
      <c r="F9" s="8">
        <v>1891.1741943359375</v>
      </c>
      <c r="G9" s="9">
        <f t="shared" si="1"/>
        <v>-246.9210205078125</v>
      </c>
      <c r="H9" s="7">
        <v>988.489501953125</v>
      </c>
      <c r="I9" s="8">
        <v>599.6737060546875</v>
      </c>
      <c r="J9" s="9">
        <f t="shared" si="2"/>
        <v>-388.8157958984375</v>
      </c>
      <c r="K9" s="7">
        <v>491.31201171875</v>
      </c>
      <c r="L9" s="8">
        <v>526.60198974609375</v>
      </c>
      <c r="M9" s="9">
        <f t="shared" si="3"/>
        <v>35.28997802734375</v>
      </c>
      <c r="N9" s="9">
        <f t="shared" si="4"/>
        <v>4911.6523437500055</v>
      </c>
      <c r="O9" s="9">
        <f t="shared" si="4"/>
        <v>3714.7271728515625</v>
      </c>
      <c r="P9" s="9">
        <f t="shared" si="5"/>
        <v>-1196.925170898443</v>
      </c>
    </row>
    <row r="10" spans="1:16" ht="18.75" x14ac:dyDescent="0.3">
      <c r="A10" s="6">
        <v>7</v>
      </c>
      <c r="B10" s="7">
        <v>1274.86645507813</v>
      </c>
      <c r="C10" s="8">
        <v>769</v>
      </c>
      <c r="D10" s="9">
        <f t="shared" si="0"/>
        <v>-505.86645507813</v>
      </c>
      <c r="E10" s="7">
        <v>2242.70703125</v>
      </c>
      <c r="F10" s="8">
        <v>1230</v>
      </c>
      <c r="G10" s="9">
        <f t="shared" si="1"/>
        <v>-1012.70703125</v>
      </c>
      <c r="H10" s="7">
        <v>1067.99987792969</v>
      </c>
      <c r="I10" s="8">
        <v>655</v>
      </c>
      <c r="J10" s="9">
        <f t="shared" si="2"/>
        <v>-412.99987792969</v>
      </c>
      <c r="K10" s="7">
        <v>509.96417236328102</v>
      </c>
      <c r="L10" s="8">
        <v>540</v>
      </c>
      <c r="M10" s="9">
        <f t="shared" si="3"/>
        <v>30.035827636718977</v>
      </c>
      <c r="N10" s="9">
        <f t="shared" si="4"/>
        <v>5095.537536621101</v>
      </c>
      <c r="O10" s="9">
        <f t="shared" si="4"/>
        <v>3194</v>
      </c>
      <c r="P10" s="9">
        <f t="shared" si="5"/>
        <v>-1901.537536621101</v>
      </c>
    </row>
    <row r="11" spans="1:16" ht="18.75" x14ac:dyDescent="0.3">
      <c r="A11" s="6">
        <v>8</v>
      </c>
      <c r="B11" s="7">
        <v>1297.26220703125</v>
      </c>
      <c r="C11" s="8">
        <v>882</v>
      </c>
      <c r="D11" s="9">
        <f t="shared" si="0"/>
        <v>-415.26220703125</v>
      </c>
      <c r="E11" s="7">
        <v>2207.52514648438</v>
      </c>
      <c r="F11" s="8">
        <v>1962</v>
      </c>
      <c r="G11" s="9">
        <f t="shared" si="1"/>
        <v>-245.52514648438</v>
      </c>
      <c r="H11" s="7">
        <v>1029.96105957031</v>
      </c>
      <c r="I11" s="8">
        <v>669</v>
      </c>
      <c r="J11" s="9">
        <f t="shared" si="2"/>
        <v>-360.96105957031</v>
      </c>
      <c r="K11" s="7">
        <v>513.6533203125</v>
      </c>
      <c r="L11" s="8">
        <v>546</v>
      </c>
      <c r="M11" s="9">
        <f t="shared" si="3"/>
        <v>32.3466796875</v>
      </c>
      <c r="N11" s="9">
        <f t="shared" si="4"/>
        <v>5048.4017333984402</v>
      </c>
      <c r="O11" s="9">
        <f t="shared" si="4"/>
        <v>4059</v>
      </c>
      <c r="P11" s="9">
        <f t="shared" si="5"/>
        <v>-989.40173339844023</v>
      </c>
    </row>
    <row r="12" spans="1:16" ht="18.75" x14ac:dyDescent="0.3">
      <c r="A12" s="6">
        <v>9</v>
      </c>
      <c r="B12" s="7">
        <v>1372.3671875</v>
      </c>
      <c r="C12" s="8">
        <v>1011</v>
      </c>
      <c r="D12" s="9">
        <f t="shared" si="0"/>
        <v>-361.3671875</v>
      </c>
      <c r="E12" s="7">
        <v>2129.87353515625</v>
      </c>
      <c r="F12" s="8">
        <v>2076</v>
      </c>
      <c r="G12" s="9">
        <f t="shared" si="1"/>
        <v>-53.87353515625</v>
      </c>
      <c r="H12" s="7">
        <v>944.26898193359398</v>
      </c>
      <c r="I12" s="8">
        <v>609</v>
      </c>
      <c r="J12" s="9">
        <f t="shared" si="2"/>
        <v>-335.26898193359398</v>
      </c>
      <c r="K12" s="7">
        <v>498.48983764648398</v>
      </c>
      <c r="L12" s="8">
        <v>545</v>
      </c>
      <c r="M12" s="9">
        <f t="shared" si="3"/>
        <v>46.510162353516023</v>
      </c>
      <c r="N12" s="9">
        <f t="shared" si="4"/>
        <v>4944.9995422363281</v>
      </c>
      <c r="O12" s="9">
        <f t="shared" si="4"/>
        <v>4241</v>
      </c>
      <c r="P12" s="9">
        <f t="shared" si="5"/>
        <v>-703.99954223632812</v>
      </c>
    </row>
    <row r="13" spans="1:16" ht="18.75" x14ac:dyDescent="0.3">
      <c r="A13" s="6">
        <v>10</v>
      </c>
      <c r="B13" s="7">
        <v>1452.98217773438</v>
      </c>
      <c r="C13" s="8">
        <v>1024</v>
      </c>
      <c r="D13" s="9">
        <f t="shared" si="0"/>
        <v>-428.98217773438</v>
      </c>
      <c r="E13" s="7">
        <v>2357.17016601563</v>
      </c>
      <c r="F13" s="8">
        <v>2070</v>
      </c>
      <c r="G13" s="9">
        <f t="shared" si="1"/>
        <v>-287.17016601563</v>
      </c>
      <c r="H13" s="7">
        <v>976.76483154296898</v>
      </c>
      <c r="I13" s="8">
        <v>644</v>
      </c>
      <c r="J13" s="9">
        <f t="shared" si="2"/>
        <v>-332.76483154296898</v>
      </c>
      <c r="K13" s="7">
        <v>485.54595947265602</v>
      </c>
      <c r="L13" s="8">
        <v>499</v>
      </c>
      <c r="M13" s="9">
        <f t="shared" si="3"/>
        <v>13.454040527343977</v>
      </c>
      <c r="N13" s="9">
        <f t="shared" si="4"/>
        <v>5272.463134765635</v>
      </c>
      <c r="O13" s="9">
        <f t="shared" si="4"/>
        <v>4237</v>
      </c>
      <c r="P13" s="9">
        <f t="shared" si="5"/>
        <v>-1035.463134765635</v>
      </c>
    </row>
    <row r="14" spans="1:16" ht="18.75" x14ac:dyDescent="0.3">
      <c r="A14" s="6">
        <v>11</v>
      </c>
      <c r="B14" s="7">
        <v>1421.29553222656</v>
      </c>
      <c r="C14" s="8">
        <v>1037</v>
      </c>
      <c r="D14" s="9">
        <f t="shared" si="0"/>
        <v>-384.29553222656</v>
      </c>
      <c r="E14" s="7">
        <v>2183.15112304688</v>
      </c>
      <c r="F14" s="8">
        <v>2086</v>
      </c>
      <c r="G14" s="9">
        <f t="shared" si="1"/>
        <v>-97.151123046880002</v>
      </c>
      <c r="H14" s="7">
        <v>1005.64929199219</v>
      </c>
      <c r="I14" s="8">
        <v>698</v>
      </c>
      <c r="J14" s="9">
        <f t="shared" si="2"/>
        <v>-307.64929199219</v>
      </c>
      <c r="K14" s="7">
        <v>496.373046875</v>
      </c>
      <c r="L14" s="8">
        <v>481</v>
      </c>
      <c r="M14" s="9">
        <f t="shared" si="3"/>
        <v>-15.373046875</v>
      </c>
      <c r="N14" s="9">
        <f t="shared" si="4"/>
        <v>5106.4689941406305</v>
      </c>
      <c r="O14" s="9">
        <f t="shared" si="4"/>
        <v>4302</v>
      </c>
      <c r="P14" s="9">
        <f t="shared" si="5"/>
        <v>-804.46899414063046</v>
      </c>
    </row>
    <row r="15" spans="1:16" ht="18.75" x14ac:dyDescent="0.3">
      <c r="A15" s="6">
        <v>12</v>
      </c>
      <c r="B15" s="7">
        <v>1485</v>
      </c>
      <c r="C15" s="8">
        <v>1089</v>
      </c>
      <c r="D15" s="9">
        <v>-396</v>
      </c>
      <c r="E15" s="7">
        <v>2170</v>
      </c>
      <c r="F15" s="8">
        <v>2131</v>
      </c>
      <c r="G15" s="9">
        <v>-39</v>
      </c>
      <c r="H15" s="7">
        <v>1058</v>
      </c>
      <c r="I15" s="8">
        <v>664</v>
      </c>
      <c r="J15" s="9">
        <v>-394</v>
      </c>
      <c r="K15" s="7">
        <v>499</v>
      </c>
      <c r="L15" s="8">
        <v>486</v>
      </c>
      <c r="M15" s="9">
        <v>-13</v>
      </c>
      <c r="N15" s="9">
        <v>5212</v>
      </c>
      <c r="O15" s="9">
        <v>4370</v>
      </c>
      <c r="P15" s="9">
        <v>-842</v>
      </c>
    </row>
    <row r="16" spans="1:16" ht="18.75" x14ac:dyDescent="0.3">
      <c r="A16" s="6">
        <v>13</v>
      </c>
      <c r="B16" s="7">
        <v>1422.60571289063</v>
      </c>
      <c r="C16" s="8">
        <v>1013</v>
      </c>
      <c r="D16" s="9">
        <v>-409.60571289063</v>
      </c>
      <c r="E16" s="7">
        <v>2174.75927734375</v>
      </c>
      <c r="F16" s="8">
        <v>2081</v>
      </c>
      <c r="G16" s="9">
        <v>-93.75927734375</v>
      </c>
      <c r="H16" s="7">
        <v>1070.59094238281</v>
      </c>
      <c r="I16" s="8">
        <v>653</v>
      </c>
      <c r="J16" s="9">
        <v>-417.59094238281</v>
      </c>
      <c r="K16" s="7">
        <v>476.99078369140602</v>
      </c>
      <c r="L16" s="8">
        <v>452</v>
      </c>
      <c r="M16" s="9">
        <v>-24.990783691406023</v>
      </c>
      <c r="N16" s="9">
        <v>5144.9467163085965</v>
      </c>
      <c r="O16" s="9">
        <v>4199</v>
      </c>
      <c r="P16" s="9">
        <v>-945.94671630859648</v>
      </c>
    </row>
    <row r="17" spans="1:16" ht="18.75" x14ac:dyDescent="0.25">
      <c r="A17" s="10">
        <v>14</v>
      </c>
      <c r="B17" s="8">
        <v>1431.5966796875</v>
      </c>
      <c r="C17" s="8">
        <v>915.60772705078125</v>
      </c>
      <c r="D17" s="8">
        <f>C17-B17</f>
        <v>-515.98895263671875</v>
      </c>
      <c r="E17" s="8">
        <v>2117.52807617188</v>
      </c>
      <c r="F17" s="8">
        <v>2043.902099609375</v>
      </c>
      <c r="G17" s="8">
        <f>F17-E17</f>
        <v>-73.625976562505002</v>
      </c>
      <c r="H17" s="8">
        <v>1047.12341308594</v>
      </c>
      <c r="I17" s="8">
        <v>610.084716796875</v>
      </c>
      <c r="J17" s="8">
        <f>I17-H17</f>
        <v>-437.038696289065</v>
      </c>
      <c r="K17" s="8">
        <v>491.00360107421898</v>
      </c>
      <c r="L17" s="8">
        <v>427.32717895507812</v>
      </c>
      <c r="M17" s="8">
        <f>L17-K17</f>
        <v>-63.676422119140852</v>
      </c>
      <c r="N17" s="8">
        <f>B17+E17+H17+K17</f>
        <v>5087.2517700195385</v>
      </c>
      <c r="O17" s="8">
        <f>C17+F17+I17+L17</f>
        <v>3996.9217224121094</v>
      </c>
      <c r="P17" s="8">
        <f>O17-N17</f>
        <v>-1090.3300476074292</v>
      </c>
    </row>
    <row r="18" spans="1:16" ht="18.75" x14ac:dyDescent="0.25">
      <c r="A18" s="10">
        <v>15</v>
      </c>
      <c r="B18" s="8">
        <v>1607.75280761719</v>
      </c>
      <c r="C18" s="8">
        <v>910.50299072265625</v>
      </c>
      <c r="D18" s="8">
        <f>C18-B18</f>
        <v>-697.24981689453375</v>
      </c>
      <c r="E18" s="8">
        <v>2165.587890625</v>
      </c>
      <c r="F18" s="8">
        <v>2042.5977783203125</v>
      </c>
      <c r="G18" s="8">
        <f>F18-E18</f>
        <v>-122.9901123046875</v>
      </c>
      <c r="H18" s="8">
        <v>992.82598876953102</v>
      </c>
      <c r="I18" s="8">
        <v>655.01116943359375</v>
      </c>
      <c r="J18" s="8">
        <f>I18-H18</f>
        <v>-337.81481933593727</v>
      </c>
      <c r="K18" s="8">
        <v>523.78759765625</v>
      </c>
      <c r="L18" s="8">
        <v>457.56033325195312</v>
      </c>
      <c r="M18" s="8">
        <f>L18-K18</f>
        <v>-66.227264404296875</v>
      </c>
      <c r="N18" s="8">
        <f>B18+E18+H18+K18</f>
        <v>5289.9542846679715</v>
      </c>
      <c r="O18" s="8">
        <f>C18+F18+I18+L18</f>
        <v>4065.6722717285156</v>
      </c>
      <c r="P18" s="8">
        <f t="shared" ref="P18:P25" si="6">O18-N18</f>
        <v>-1224.2820129394559</v>
      </c>
    </row>
    <row r="19" spans="1:16" ht="18.75" x14ac:dyDescent="0.25">
      <c r="A19" s="10">
        <v>16</v>
      </c>
      <c r="B19" s="8">
        <v>1435.38745117188</v>
      </c>
      <c r="C19" s="8">
        <v>991.63043212890625</v>
      </c>
      <c r="D19" s="8">
        <f t="shared" ref="D19:D25" si="7">C19-B19</f>
        <v>-443.75701904297375</v>
      </c>
      <c r="E19" s="8">
        <v>2402.26831054688</v>
      </c>
      <c r="F19" s="8">
        <v>2000.4527587890625</v>
      </c>
      <c r="G19" s="8">
        <f t="shared" ref="G19:G25" si="8">F19-E19</f>
        <v>-401.8155517578175</v>
      </c>
      <c r="H19" s="8">
        <v>1045.24792480469</v>
      </c>
      <c r="I19" s="8">
        <v>656.246826171875</v>
      </c>
      <c r="J19" s="8">
        <f t="shared" ref="J19:J25" si="9">I19-H19</f>
        <v>-389.001098632815</v>
      </c>
      <c r="K19" s="8">
        <v>500.15222167968801</v>
      </c>
      <c r="L19" s="8">
        <v>481.813232421875</v>
      </c>
      <c r="M19" s="8">
        <f t="shared" ref="M19:M25" si="10">L19-K19</f>
        <v>-18.338989257813012</v>
      </c>
      <c r="N19" s="8">
        <f t="shared" ref="N19:O25" si="11">B19+E19+H19+K19</f>
        <v>5383.0559082031386</v>
      </c>
      <c r="O19" s="8">
        <f t="shared" si="11"/>
        <v>4130.1432495117187</v>
      </c>
      <c r="P19" s="8">
        <f t="shared" si="6"/>
        <v>-1252.9126586914199</v>
      </c>
    </row>
    <row r="20" spans="1:16" ht="18.75" x14ac:dyDescent="0.25">
      <c r="A20" s="10">
        <v>17</v>
      </c>
      <c r="B20" s="8">
        <v>1413.50158691406</v>
      </c>
      <c r="C20" s="8">
        <v>1135.6986083984375</v>
      </c>
      <c r="D20" s="8">
        <f t="shared" si="7"/>
        <v>-277.8029785156225</v>
      </c>
      <c r="E20" s="8">
        <v>2299.2265625</v>
      </c>
      <c r="F20" s="8">
        <v>2072.402587890625</v>
      </c>
      <c r="G20" s="8">
        <f t="shared" si="8"/>
        <v>-226.823974609375</v>
      </c>
      <c r="H20" s="8">
        <v>972.724609375</v>
      </c>
      <c r="I20" s="8">
        <v>702.85955810546875</v>
      </c>
      <c r="J20" s="8">
        <f t="shared" si="9"/>
        <v>-269.86505126953125</v>
      </c>
      <c r="K20" s="8">
        <v>506.99514770507801</v>
      </c>
      <c r="L20" s="8">
        <v>500.756103515625</v>
      </c>
      <c r="M20" s="8">
        <f t="shared" si="10"/>
        <v>-6.2390441894530113</v>
      </c>
      <c r="N20" s="8">
        <f t="shared" si="11"/>
        <v>5192.4479064941379</v>
      </c>
      <c r="O20" s="8">
        <f t="shared" si="11"/>
        <v>4411.7168579101562</v>
      </c>
      <c r="P20" s="8">
        <f t="shared" si="6"/>
        <v>-780.73104858398165</v>
      </c>
    </row>
    <row r="21" spans="1:16" ht="18.75" x14ac:dyDescent="0.25">
      <c r="A21" s="8">
        <v>18</v>
      </c>
      <c r="B21" s="8">
        <v>1631.13635253906</v>
      </c>
      <c r="C21" s="8">
        <v>1259.2354736328125</v>
      </c>
      <c r="D21" s="8">
        <f t="shared" si="7"/>
        <v>-371.9008789062475</v>
      </c>
      <c r="E21" s="8">
        <v>2277.81323242188</v>
      </c>
      <c r="F21" s="8">
        <v>2078.401611328125</v>
      </c>
      <c r="G21" s="8">
        <f t="shared" si="8"/>
        <v>-199.411621093755</v>
      </c>
      <c r="H21" s="8">
        <v>1134.70483398438</v>
      </c>
      <c r="I21" s="8">
        <v>746.29150390625</v>
      </c>
      <c r="J21" s="8">
        <f t="shared" si="9"/>
        <v>-388.41333007813</v>
      </c>
      <c r="K21" s="8">
        <v>563.276123046875</v>
      </c>
      <c r="L21" s="8">
        <v>601.19342041015625</v>
      </c>
      <c r="M21" s="8">
        <f t="shared" si="10"/>
        <v>37.91729736328125</v>
      </c>
      <c r="N21" s="8">
        <f t="shared" si="11"/>
        <v>5606.9305419921948</v>
      </c>
      <c r="O21" s="8">
        <f t="shared" si="11"/>
        <v>4685.1220092773437</v>
      </c>
      <c r="P21" s="8">
        <f t="shared" si="6"/>
        <v>-921.80853271485103</v>
      </c>
    </row>
    <row r="22" spans="1:16" ht="18.75" x14ac:dyDescent="0.25">
      <c r="A22" s="8">
        <v>19</v>
      </c>
      <c r="B22" s="8">
        <v>1648.10595703125</v>
      </c>
      <c r="C22" s="8">
        <v>1218.104736328125</v>
      </c>
      <c r="D22" s="8">
        <f t="shared" si="7"/>
        <v>-430.001220703125</v>
      </c>
      <c r="E22" s="8">
        <v>2383.29565429688</v>
      </c>
      <c r="F22" s="8">
        <v>2037.2852783203125</v>
      </c>
      <c r="G22" s="8">
        <f t="shared" si="8"/>
        <v>-346.0103759765675</v>
      </c>
      <c r="H22" s="8">
        <v>1194.17456054688</v>
      </c>
      <c r="I22" s="8">
        <v>766.93316650390625</v>
      </c>
      <c r="J22" s="8">
        <f t="shared" si="9"/>
        <v>-427.24139404297375</v>
      </c>
      <c r="K22" s="8">
        <v>574.36932373046898</v>
      </c>
      <c r="L22" s="8">
        <v>557.8304443359375</v>
      </c>
      <c r="M22" s="8">
        <f t="shared" si="10"/>
        <v>-16.538879394531477</v>
      </c>
      <c r="N22" s="8">
        <f t="shared" si="11"/>
        <v>5799.9454956054788</v>
      </c>
      <c r="O22" s="8">
        <f t="shared" si="11"/>
        <v>4580.1536254882812</v>
      </c>
      <c r="P22" s="8">
        <f t="shared" si="6"/>
        <v>-1219.7918701171975</v>
      </c>
    </row>
    <row r="23" spans="1:16" ht="18.75" x14ac:dyDescent="0.25">
      <c r="A23" s="10">
        <v>20</v>
      </c>
      <c r="B23" s="8">
        <v>1608.33081054688</v>
      </c>
      <c r="C23" s="8">
        <v>1141.5992431640625</v>
      </c>
      <c r="D23" s="8">
        <f t="shared" si="7"/>
        <v>-466.7315673828175</v>
      </c>
      <c r="E23" s="8">
        <v>2238.72875976563</v>
      </c>
      <c r="F23" s="8">
        <v>1983.7559814453125</v>
      </c>
      <c r="G23" s="8">
        <f t="shared" si="8"/>
        <v>-254.9727783203175</v>
      </c>
      <c r="H23" s="8">
        <v>1185.14440917969</v>
      </c>
      <c r="I23" s="8">
        <v>747.87103271484375</v>
      </c>
      <c r="J23" s="8">
        <f t="shared" si="9"/>
        <v>-437.27337646484625</v>
      </c>
      <c r="K23" s="8">
        <v>546.88000488281295</v>
      </c>
      <c r="L23" s="8">
        <v>536.58929443359375</v>
      </c>
      <c r="M23" s="8">
        <f t="shared" si="10"/>
        <v>-10.290710449219205</v>
      </c>
      <c r="N23" s="8">
        <f t="shared" si="11"/>
        <v>5579.0839843750127</v>
      </c>
      <c r="O23" s="8">
        <f t="shared" si="11"/>
        <v>4409.8155517578125</v>
      </c>
      <c r="P23" s="8">
        <f t="shared" si="6"/>
        <v>-1169.2684326172002</v>
      </c>
    </row>
    <row r="24" spans="1:16" ht="18.75" x14ac:dyDescent="0.25">
      <c r="A24" s="11">
        <v>21</v>
      </c>
      <c r="B24" s="8">
        <v>1639.63232421875</v>
      </c>
      <c r="C24" s="8">
        <v>1102.661865234375</v>
      </c>
      <c r="D24" s="8">
        <f t="shared" si="7"/>
        <v>-536.970458984375</v>
      </c>
      <c r="E24" s="8">
        <v>2149.96435546875</v>
      </c>
      <c r="F24" s="8">
        <v>2065.217041015625</v>
      </c>
      <c r="G24" s="8">
        <f t="shared" si="8"/>
        <v>-84.747314453125</v>
      </c>
      <c r="H24" s="8">
        <v>1229.20690917969</v>
      </c>
      <c r="I24" s="8">
        <v>729.55084228515625</v>
      </c>
      <c r="J24" s="8">
        <f t="shared" si="9"/>
        <v>-499.65606689453375</v>
      </c>
      <c r="K24" s="8">
        <v>550.40966796875</v>
      </c>
      <c r="L24" s="8">
        <v>517.50537109375</v>
      </c>
      <c r="M24" s="8">
        <f t="shared" si="10"/>
        <v>-32.904296875</v>
      </c>
      <c r="N24" s="8">
        <f t="shared" si="11"/>
        <v>5569.2132568359402</v>
      </c>
      <c r="O24" s="8">
        <f t="shared" si="11"/>
        <v>4414.9351196289062</v>
      </c>
      <c r="P24" s="8">
        <f t="shared" si="6"/>
        <v>-1154.278137207034</v>
      </c>
    </row>
    <row r="25" spans="1:16" ht="18.75" x14ac:dyDescent="0.25">
      <c r="A25" s="11">
        <v>22</v>
      </c>
      <c r="B25" s="8">
        <v>1610.33312988281</v>
      </c>
      <c r="C25" s="8">
        <v>1066.6455078125</v>
      </c>
      <c r="D25" s="8">
        <f t="shared" si="7"/>
        <v>-543.68762207031</v>
      </c>
      <c r="E25" s="8">
        <v>2177.86352539063</v>
      </c>
      <c r="F25" s="8">
        <v>1878.960205078125</v>
      </c>
      <c r="G25" s="8">
        <f t="shared" si="8"/>
        <v>-298.903320312505</v>
      </c>
      <c r="H25" s="8">
        <v>1156.97192382813</v>
      </c>
      <c r="I25" s="8">
        <v>771.265869140625</v>
      </c>
      <c r="J25" s="8">
        <f t="shared" si="9"/>
        <v>-385.706054687505</v>
      </c>
      <c r="K25" s="8">
        <v>545.662841796875</v>
      </c>
      <c r="L25" s="8">
        <v>493.68521118164062</v>
      </c>
      <c r="M25" s="8">
        <f t="shared" si="10"/>
        <v>-51.977630615234375</v>
      </c>
      <c r="N25" s="8">
        <f t="shared" si="11"/>
        <v>5490.8314208984448</v>
      </c>
      <c r="O25" s="8">
        <f t="shared" si="11"/>
        <v>4210.5567932128906</v>
      </c>
      <c r="P25" s="8">
        <f t="shared" si="6"/>
        <v>-1280.2746276855542</v>
      </c>
    </row>
  </sheetData>
  <mergeCells count="6">
    <mergeCell ref="A1:P1"/>
    <mergeCell ref="B2:C2"/>
    <mergeCell ref="E2:F2"/>
    <mergeCell ref="H2:I2"/>
    <mergeCell ref="K2:L2"/>
    <mergeCell ref="N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FALL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SLDC2</dc:creator>
  <cp:lastModifiedBy>SLDC2</cp:lastModifiedBy>
  <dcterms:created xsi:type="dcterms:W3CDTF">2024-10-25T16:50:43Z</dcterms:created>
  <dcterms:modified xsi:type="dcterms:W3CDTF">2024-10-25T16:51:19Z</dcterms:modified>
</cp:coreProperties>
</file>